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CC804395-4AC4-4008-8081-12629C075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D97" i="1"/>
  <c r="D86" i="1" l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<sst xmlns="http://schemas.openxmlformats.org/spreadsheetml/2006/main" count="270" uniqueCount="139">
  <si>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</si>
  <si>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</si>
  <si>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</si>
  <si>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</si>
  <si>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</si>
  <si>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</si>
  <si>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</si>
  <si>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</si>
  <si>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LAPAD_x000D_
Od Batale 14_x000D_
Dubrovnik_x000D_
Tel: 020/356-100   Fax: - _x000D_
OIB: 65525385872_x000D_
Mail: racunovodstvo@os-lapad-du.skole.hr_x000D_
IBAN: HR0924070001169004509</t>
  </si>
  <si>
    <t>Isplata Sredstava Za Razdoblje: 01. 09. 2024 Do 30. 09. 2024</t>
  </si>
  <si>
    <t>HUROŠ - HRVATSKA UDRUGA RAVNATELJA OSNOVNIH ŠKOLA</t>
  </si>
  <si>
    <t>97748123085</t>
  </si>
  <si>
    <t>ZAGREB</t>
  </si>
  <si>
    <t>Stručno usavršavanje zaposlenika</t>
  </si>
  <si>
    <t>OŠ LAPAD</t>
  </si>
  <si>
    <t>Ukupno:</t>
  </si>
  <si>
    <t>CVJETNI STUDIO D.O.O.</t>
  </si>
  <si>
    <t>95923483316</t>
  </si>
  <si>
    <t>DUBROVNIK</t>
  </si>
  <si>
    <t>Reprezentacija</t>
  </si>
  <si>
    <t>AADRIATIC OSIGURANJE d.d. - PODRUŽNICA DUBROVNIK</t>
  </si>
  <si>
    <t>94472454976</t>
  </si>
  <si>
    <t>Dubrovnik</t>
  </si>
  <si>
    <t>MERIDIJANI Obrt za izdavačku djelatnost, vl.Petra Somek</t>
  </si>
  <si>
    <t>93687324069</t>
  </si>
  <si>
    <t>Samobor</t>
  </si>
  <si>
    <t>Uredski materijal i ostali mater. rashod</t>
  </si>
  <si>
    <t>PRIMORAC DUBROVNIK d.o.o.</t>
  </si>
  <si>
    <t>93325661787</t>
  </si>
  <si>
    <t>20000 Dubrovnik</t>
  </si>
  <si>
    <t>PERFECTUM D.O.O.</t>
  </si>
  <si>
    <t>93155201521</t>
  </si>
  <si>
    <t>VODA-SERVIS VLAHO d.o.o.</t>
  </si>
  <si>
    <t>88770197228</t>
  </si>
  <si>
    <t>Zastolje</t>
  </si>
  <si>
    <t>Usluge tekućeg i investicionog održavanj</t>
  </si>
  <si>
    <t>BUILD DESIGN D.O.O. ZA PROJEKTIRANJE I USLUGE</t>
  </si>
  <si>
    <t>88154495995</t>
  </si>
  <si>
    <t>Podstrana</t>
  </si>
  <si>
    <t>LUKSUZNI MARINA SEVIS d.o.o.</t>
  </si>
  <si>
    <t>87744911451</t>
  </si>
  <si>
    <t>Čibača</t>
  </si>
  <si>
    <t>Materijal i dijelovi za tekuće i investi</t>
  </si>
  <si>
    <t>ALMEL DUBROVNIK d.o.o.</t>
  </si>
  <si>
    <t>87342343630</t>
  </si>
  <si>
    <t>HP-HRVATSKA POŠTA D.D.</t>
  </si>
  <si>
    <t>87311810356</t>
  </si>
  <si>
    <t>Usluge telefona, pošte i prijevoza</t>
  </si>
  <si>
    <t>FINANCIJSKA AGENCIJA</t>
  </si>
  <si>
    <t>85821130368</t>
  </si>
  <si>
    <t>10000 Zagreb</t>
  </si>
  <si>
    <t>BUGOVINA</t>
  </si>
  <si>
    <t>84851676104</t>
  </si>
  <si>
    <t>ČILIPI</t>
  </si>
  <si>
    <t>AP-SPLIT, RAČUNALNE I SRODNE AKTIVNOSTI, D.O.O.</t>
  </si>
  <si>
    <t>82888704837</t>
  </si>
  <si>
    <t>21000 Split</t>
  </si>
  <si>
    <t>HT - HRVATSKI TELEKOM d.d.</t>
  </si>
  <si>
    <t>81793146560</t>
  </si>
  <si>
    <t>PALATA d.o.o. za građenje i trgovinu</t>
  </si>
  <si>
    <t>80666047776</t>
  </si>
  <si>
    <t>KOMOLAC</t>
  </si>
  <si>
    <t>EUROLEX ZAŠTITA d.o.o.</t>
  </si>
  <si>
    <t>75915065437</t>
  </si>
  <si>
    <t>Zagreb</t>
  </si>
  <si>
    <t>NARODNE NOVINE d.d.</t>
  </si>
  <si>
    <t>64546066176</t>
  </si>
  <si>
    <t>10020 Zagreb</t>
  </si>
  <si>
    <t>ROST ŠPORT d.o.o.</t>
  </si>
  <si>
    <t>63693671750</t>
  </si>
  <si>
    <t>HEP - OPSKRPA d.o.o.</t>
  </si>
  <si>
    <t>63073332379</t>
  </si>
  <si>
    <t>Energija</t>
  </si>
  <si>
    <t>DUBROVNIK SUN d.o.o.</t>
  </si>
  <si>
    <t>60174672203</t>
  </si>
  <si>
    <t>Službena putovanja</t>
  </si>
  <si>
    <t>VETERINARSKA AMBULANTA GRUDA</t>
  </si>
  <si>
    <t>58743603350</t>
  </si>
  <si>
    <t>GRUDA</t>
  </si>
  <si>
    <t>Komunalne usluge</t>
  </si>
  <si>
    <t>GRAF d.o.o. za građenje, trgovinu i usluge</t>
  </si>
  <si>
    <t>56271052036</t>
  </si>
  <si>
    <t>ZAVOD ZA JAVNO ZDRAVSTVO DUBROVAČKO - NERETVANSKE ŽUPANIJE</t>
  </si>
  <si>
    <t>55488649150</t>
  </si>
  <si>
    <t>Zdravstvene i veterinarske usluge</t>
  </si>
  <si>
    <t>ARCUS INGENIUM d.o.o.</t>
  </si>
  <si>
    <t>52981606243</t>
  </si>
  <si>
    <t>20000 Dubrovmik</t>
  </si>
  <si>
    <t>OTP BANKA</t>
  </si>
  <si>
    <t>52508873833</t>
  </si>
  <si>
    <t>DOMOVINSKOG RATA 61</t>
  </si>
  <si>
    <t>Bankarske usluge i usluge platnog promet</t>
  </si>
  <si>
    <t>LOCUM TRADE d.o.o.</t>
  </si>
  <si>
    <t>49576390857</t>
  </si>
  <si>
    <t>SITNI inventar i auto gume</t>
  </si>
  <si>
    <t>METAL PLUS d.o.o.</t>
  </si>
  <si>
    <t>43429665133</t>
  </si>
  <si>
    <t>AB GRAFIKA vl. Maro Đuratović</t>
  </si>
  <si>
    <t>43231256893</t>
  </si>
  <si>
    <t>AQUA ROMA d.o.o.</t>
  </si>
  <si>
    <t>28532886388</t>
  </si>
  <si>
    <t>ČISTOĆA d.o.o.</t>
  </si>
  <si>
    <t>16912997621</t>
  </si>
  <si>
    <t>DB KANTUN d.o.o.</t>
  </si>
  <si>
    <t>16278459495</t>
  </si>
  <si>
    <t>ELMA d.o.o.</t>
  </si>
  <si>
    <t>16245685487</t>
  </si>
  <si>
    <t>Dužica</t>
  </si>
  <si>
    <t>LINEA d.o.o.</t>
  </si>
  <si>
    <t>15919912937</t>
  </si>
  <si>
    <t>Uredska oprema i namještaj</t>
  </si>
  <si>
    <t>DU DECOR, Obrt za ostalu prerađivačku industriju, vl.Sanja Čuzulan</t>
  </si>
  <si>
    <t>12272587259</t>
  </si>
  <si>
    <t>Ostale usluge</t>
  </si>
  <si>
    <t>LOGOBOX d.o.o.</t>
  </si>
  <si>
    <t>08317306471</t>
  </si>
  <si>
    <t>VODOVOD DUBROVNIK d.o.o.</t>
  </si>
  <si>
    <t>00862047577</t>
  </si>
  <si>
    <t>METRO CASH ˛CARRY d.o.o.</t>
  </si>
  <si>
    <t>0000</t>
  </si>
  <si>
    <t>Plaće za redovan rad</t>
  </si>
  <si>
    <t>Sveukupno:</t>
  </si>
  <si>
    <t>Plaće-Bolovanje (HZZO)</t>
  </si>
  <si>
    <t>Doprinosi za obvezno zdravstveno osiguranje</t>
  </si>
  <si>
    <t>Pristojbe I naknade</t>
  </si>
  <si>
    <t xml:space="preserve">Naknade za prijevoz, za rad na terenu </t>
  </si>
  <si>
    <t>Intelektualne I osobne usluge</t>
  </si>
  <si>
    <t>Ostale naknade troškova zaposlenima</t>
  </si>
  <si>
    <t>Ostale obveze za zaposlene</t>
  </si>
  <si>
    <t>Premija osiguranja</t>
  </si>
  <si>
    <t>Službena radna zaštitna obuća I odjeća</t>
  </si>
  <si>
    <t>Oprema za održavanje I zaštitu</t>
  </si>
  <si>
    <t>Računalne usluge</t>
  </si>
  <si>
    <t>Materijal I sirovine</t>
  </si>
  <si>
    <t>Odgovorna osoba: Željana Pavlović, ravnateljica</t>
  </si>
  <si>
    <t>Ravnateljica</t>
  </si>
  <si>
    <t>Željana Pavlović</t>
  </si>
  <si>
    <t>___________________</t>
  </si>
  <si>
    <t>U Dubrovniku, 10. listopada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</si>
</sst>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77"/>
  <sheetViews>
    <sheetView tabSelected="1" topLeftCell="A75" zoomScaleNormal="100" workbookViewId="0">
      <selection activeCell="C103" sqref="C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41.7109375" bestFit="1" customWidth="1"/>
    <col min="7" max="7" width="17.28515625" bestFit="1" customWidth="1"/>
    <col min="9" max="9" width="13.140625" bestFit="1" customWidth="1"/>
  </cols>
  <sheetData>
    <row r="1" spans="1:7" ht="114" customHeight="1" x14ac:dyDescent="0.25">
      <c r="A1" s="19" t="s">
        <v>8</v>
      </c>
      <c r="F1" t="s">
        <v>134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40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3266.11</v>
      </c>
      <c r="E11" s="10">
        <v>3292</v>
      </c>
      <c r="F11" s="9" t="s">
        <v>129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3266.11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24.55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24.55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235.1</v>
      </c>
      <c r="E15" s="10">
        <v>3227</v>
      </c>
      <c r="F15" s="9" t="s">
        <v>130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235.1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2269.7199999999998</v>
      </c>
      <c r="E17" s="10">
        <v>3221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2269.7199999999998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12925</v>
      </c>
      <c r="E19" s="10">
        <v>3232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12925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8875</v>
      </c>
      <c r="E21" s="10">
        <v>3232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8875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144.05000000000001</v>
      </c>
      <c r="E23" s="10">
        <v>3224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144.05000000000001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29</v>
      </c>
      <c r="D25" s="18">
        <v>2807.5</v>
      </c>
      <c r="E25" s="10">
        <v>3232</v>
      </c>
      <c r="F25" s="9" t="s">
        <v>35</v>
      </c>
      <c r="G25" s="27" t="s">
        <v>14</v>
      </c>
    </row>
    <row r="26" spans="1:7" x14ac:dyDescent="0.25">
      <c r="A26" s="9"/>
      <c r="B26" s="14"/>
      <c r="C26" s="10"/>
      <c r="D26" s="18">
        <v>2995</v>
      </c>
      <c r="E26" s="10">
        <v>4223</v>
      </c>
      <c r="F26" s="9" t="s">
        <v>131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5802.5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12</v>
      </c>
      <c r="D28" s="18">
        <v>22.68</v>
      </c>
      <c r="E28" s="10">
        <v>3231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22.68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1.66</v>
      </c>
      <c r="E30" s="10">
        <v>3238</v>
      </c>
      <c r="F30" s="9" t="s">
        <v>132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1.66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296.86</v>
      </c>
      <c r="E32" s="10">
        <v>3221</v>
      </c>
      <c r="F32" s="9" t="s">
        <v>26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296.86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31.54</v>
      </c>
      <c r="E34" s="10">
        <v>3213</v>
      </c>
      <c r="F34" s="9" t="s">
        <v>13</v>
      </c>
      <c r="G34" s="27" t="s">
        <v>14</v>
      </c>
    </row>
    <row r="35" spans="1:7" x14ac:dyDescent="0.25">
      <c r="A35" s="9"/>
      <c r="B35" s="14"/>
      <c r="C35" s="10"/>
      <c r="D35" s="18">
        <v>73</v>
      </c>
      <c r="E35" s="10">
        <v>3238</v>
      </c>
      <c r="F35" s="9" t="s">
        <v>132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104.53999999999999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50</v>
      </c>
      <c r="D37" s="18">
        <v>312.25</v>
      </c>
      <c r="E37" s="10">
        <v>3231</v>
      </c>
      <c r="F37" s="9" t="s">
        <v>47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312.25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1306.5</v>
      </c>
      <c r="E39" s="10">
        <v>3232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1306.5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49.78</v>
      </c>
      <c r="E41" s="10">
        <v>3232</v>
      </c>
      <c r="F41" s="9" t="s">
        <v>35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49.78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229.13</v>
      </c>
      <c r="E43" s="10">
        <v>3221</v>
      </c>
      <c r="F43" s="9" t="s">
        <v>26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229.13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64</v>
      </c>
      <c r="D45" s="18">
        <v>34.81</v>
      </c>
      <c r="E45" s="10">
        <v>3221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34.81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64</v>
      </c>
      <c r="D47" s="18">
        <v>543.72</v>
      </c>
      <c r="E47" s="10">
        <v>3223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543.72</v>
      </c>
      <c r="E48" s="23"/>
      <c r="F48" s="25"/>
      <c r="G48" s="26"/>
    </row>
    <row r="49" spans="1:7" hidden="1" x14ac:dyDescent="0.25">
      <c r="A49" s="9" t="s">
        <v>73</v>
      </c>
      <c r="B49" s="14" t="s">
        <v>74</v>
      </c>
      <c r="C49" s="10" t="s">
        <v>22</v>
      </c>
      <c r="D49" s="18"/>
      <c r="E49" s="10">
        <v>3211</v>
      </c>
      <c r="F49" s="9" t="s">
        <v>75</v>
      </c>
      <c r="G49" s="27" t="s">
        <v>14</v>
      </c>
    </row>
    <row r="50" spans="1:7" ht="27" hidden="1" customHeight="1" thickBot="1" x14ac:dyDescent="0.3">
      <c r="A50" s="21" t="s">
        <v>15</v>
      </c>
      <c r="B50" s="22"/>
      <c r="C50" s="23"/>
      <c r="D50" s="24">
        <f>SUM(D49:D49)</f>
        <v>0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748.75</v>
      </c>
      <c r="E51" s="10">
        <v>3234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748.75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18</v>
      </c>
      <c r="D53" s="18">
        <v>625</v>
      </c>
      <c r="E53" s="10">
        <v>3232</v>
      </c>
      <c r="F53" s="9" t="s">
        <v>35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625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18</v>
      </c>
      <c r="D55" s="18">
        <v>212.5</v>
      </c>
      <c r="E55" s="10">
        <v>3236</v>
      </c>
      <c r="F55" s="9" t="s">
        <v>84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212.5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155</v>
      </c>
      <c r="E57" s="10">
        <v>3221</v>
      </c>
      <c r="F57" s="9" t="s">
        <v>26</v>
      </c>
      <c r="G57" s="27" t="s">
        <v>14</v>
      </c>
    </row>
    <row r="58" spans="1:7" x14ac:dyDescent="0.25">
      <c r="A58" s="9"/>
      <c r="B58" s="14"/>
      <c r="C58" s="10"/>
      <c r="D58" s="18">
        <v>1390.49</v>
      </c>
      <c r="E58" s="10">
        <v>3232</v>
      </c>
      <c r="F58" s="9" t="s">
        <v>35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1545.49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45.28</v>
      </c>
      <c r="E60" s="10">
        <v>3431</v>
      </c>
      <c r="F60" s="9" t="s">
        <v>91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45.28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64</v>
      </c>
      <c r="D62" s="18">
        <v>62.8</v>
      </c>
      <c r="E62" s="10">
        <v>3225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62.8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22</v>
      </c>
      <c r="D64" s="18">
        <v>92</v>
      </c>
      <c r="E64" s="10">
        <v>3221</v>
      </c>
      <c r="F64" s="9" t="s">
        <v>26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92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22</v>
      </c>
      <c r="D66" s="18">
        <v>270</v>
      </c>
      <c r="E66" s="10">
        <v>3221</v>
      </c>
      <c r="F66" s="9" t="s">
        <v>26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270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22</v>
      </c>
      <c r="D68" s="18">
        <v>4.8899999999999997</v>
      </c>
      <c r="E68" s="10">
        <v>3224</v>
      </c>
      <c r="F68" s="9" t="s">
        <v>42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4.8899999999999997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18</v>
      </c>
      <c r="D70" s="18">
        <v>341.95</v>
      </c>
      <c r="E70" s="10">
        <v>3234</v>
      </c>
      <c r="F70" s="9" t="s">
        <v>79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341.95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22</v>
      </c>
      <c r="D72" s="18">
        <v>1376.37</v>
      </c>
      <c r="E72" s="10">
        <v>3222</v>
      </c>
      <c r="F72" s="9" t="s">
        <v>133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1376.37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1323.93</v>
      </c>
      <c r="E74" s="10">
        <v>4223</v>
      </c>
      <c r="F74" s="9" t="s">
        <v>131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1323.93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22</v>
      </c>
      <c r="D76" s="18">
        <v>9987.7999999999993</v>
      </c>
      <c r="E76" s="10">
        <v>4221</v>
      </c>
      <c r="F76" s="9" t="s">
        <v>110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9987.7999999999993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22</v>
      </c>
      <c r="D78" s="18">
        <v>90</v>
      </c>
      <c r="E78" s="10">
        <v>3239</v>
      </c>
      <c r="F78" s="9" t="s">
        <v>113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90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12</v>
      </c>
      <c r="D80" s="18">
        <v>24.6</v>
      </c>
      <c r="E80" s="10">
        <v>3221</v>
      </c>
      <c r="F80" s="9" t="s">
        <v>26</v>
      </c>
      <c r="G80" s="27" t="s">
        <v>14</v>
      </c>
    </row>
    <row r="81" spans="1:11" ht="27" customHeight="1" thickBot="1" x14ac:dyDescent="0.3">
      <c r="A81" s="21" t="s">
        <v>15</v>
      </c>
      <c r="B81" s="22"/>
      <c r="C81" s="23"/>
      <c r="D81" s="24">
        <f>SUM(D80:D80)</f>
        <v>24.6</v>
      </c>
      <c r="E81" s="23"/>
      <c r="F81" s="25"/>
      <c r="G81" s="26"/>
    </row>
    <row r="82" spans="1:11" x14ac:dyDescent="0.25">
      <c r="A82" s="9" t="s">
        <v>116</v>
      </c>
      <c r="B82" s="14" t="s">
        <v>117</v>
      </c>
      <c r="C82" s="10" t="s">
        <v>29</v>
      </c>
      <c r="D82" s="18">
        <v>151.94</v>
      </c>
      <c r="E82" s="10">
        <v>3234</v>
      </c>
      <c r="F82" s="9" t="s">
        <v>79</v>
      </c>
      <c r="G82" s="27" t="s">
        <v>14</v>
      </c>
    </row>
    <row r="83" spans="1:11" ht="27" customHeight="1" thickBot="1" x14ac:dyDescent="0.3">
      <c r="A83" s="21" t="s">
        <v>15</v>
      </c>
      <c r="B83" s="22"/>
      <c r="C83" s="23"/>
      <c r="D83" s="24">
        <f>SUM(D82:D82)</f>
        <v>151.94</v>
      </c>
      <c r="E83" s="23"/>
      <c r="F83" s="25"/>
      <c r="G83" s="26"/>
    </row>
    <row r="84" spans="1:11" x14ac:dyDescent="0.25">
      <c r="A84" s="9" t="s">
        <v>118</v>
      </c>
      <c r="B84" s="14" t="s">
        <v>119</v>
      </c>
      <c r="C84" s="10" t="s">
        <v>64</v>
      </c>
      <c r="D84" s="18">
        <v>12.23</v>
      </c>
      <c r="E84" s="10">
        <v>3293</v>
      </c>
      <c r="F84" s="9" t="s">
        <v>19</v>
      </c>
      <c r="G84" s="27" t="s">
        <v>14</v>
      </c>
    </row>
    <row r="85" spans="1:11" ht="27" customHeight="1" thickBot="1" x14ac:dyDescent="0.3">
      <c r="A85" s="21" t="s">
        <v>15</v>
      </c>
      <c r="B85" s="22"/>
      <c r="C85" s="23"/>
      <c r="D85" s="24">
        <f>SUM(D84:D84)</f>
        <v>12.23</v>
      </c>
      <c r="E85" s="23"/>
      <c r="F85" s="25"/>
      <c r="G85" s="26"/>
    </row>
    <row r="86" spans="1:11" x14ac:dyDescent="0.25">
      <c r="A86" s="9"/>
      <c r="B86" s="14"/>
      <c r="C86" s="10"/>
      <c r="D86" s="35">
        <f>91376.12+11639.96+25476.06</f>
        <v>128492.13999999998</v>
      </c>
      <c r="E86" s="10">
        <v>3111</v>
      </c>
      <c r="F86" s="9" t="s">
        <v>120</v>
      </c>
      <c r="G86" s="27" t="s">
        <v>14</v>
      </c>
    </row>
    <row r="87" spans="1:11" x14ac:dyDescent="0.25">
      <c r="A87" s="9"/>
      <c r="B87" s="14"/>
      <c r="C87" s="10"/>
      <c r="D87" s="35">
        <v>21201.18</v>
      </c>
      <c r="E87" s="10">
        <v>3162</v>
      </c>
      <c r="F87" s="9" t="s">
        <v>123</v>
      </c>
      <c r="G87" s="28" t="s">
        <v>14</v>
      </c>
    </row>
    <row r="88" spans="1:11" x14ac:dyDescent="0.25">
      <c r="A88" s="9"/>
      <c r="B88" s="14"/>
      <c r="C88" s="10"/>
      <c r="D88" s="35">
        <v>1898.72</v>
      </c>
      <c r="E88" s="10">
        <v>3171</v>
      </c>
      <c r="F88" s="9" t="s">
        <v>128</v>
      </c>
      <c r="G88" s="28" t="s">
        <v>14</v>
      </c>
      <c r="I88" s="18"/>
      <c r="J88" s="10"/>
      <c r="K88" s="9"/>
    </row>
    <row r="89" spans="1:11" x14ac:dyDescent="0.25">
      <c r="A89" s="9"/>
      <c r="B89" s="14"/>
      <c r="C89" s="10"/>
      <c r="D89" s="15">
        <v>25.68</v>
      </c>
      <c r="E89" s="10">
        <v>3122</v>
      </c>
      <c r="F89" s="9" t="s">
        <v>122</v>
      </c>
      <c r="G89" s="28" t="s">
        <v>14</v>
      </c>
      <c r="I89" s="18"/>
      <c r="J89" s="10"/>
      <c r="K89" s="9"/>
    </row>
    <row r="90" spans="1:11" x14ac:dyDescent="0.25">
      <c r="A90" s="9"/>
      <c r="B90" s="14"/>
      <c r="C90" s="10"/>
      <c r="D90" s="15">
        <v>1621.64</v>
      </c>
      <c r="E90" s="10">
        <v>3211</v>
      </c>
      <c r="F90" s="9" t="s">
        <v>75</v>
      </c>
      <c r="G90" s="28" t="s">
        <v>14</v>
      </c>
      <c r="I90" s="18"/>
      <c r="J90" s="10"/>
      <c r="K90" s="9"/>
    </row>
    <row r="91" spans="1:11" x14ac:dyDescent="0.25">
      <c r="A91" s="9"/>
      <c r="B91" s="14"/>
      <c r="C91" s="10"/>
      <c r="D91" s="15">
        <v>198.25</v>
      </c>
      <c r="E91" s="10">
        <v>3212</v>
      </c>
      <c r="F91" s="9" t="s">
        <v>125</v>
      </c>
      <c r="G91" s="28" t="s">
        <v>14</v>
      </c>
      <c r="I91" s="18"/>
      <c r="J91" s="10"/>
      <c r="K91" s="9"/>
    </row>
    <row r="92" spans="1:11" x14ac:dyDescent="0.25">
      <c r="A92" s="9"/>
      <c r="B92" s="14"/>
      <c r="C92" s="10"/>
      <c r="D92" s="18">
        <v>132.47</v>
      </c>
      <c r="E92" s="10">
        <v>3237</v>
      </c>
      <c r="F92" s="9" t="s">
        <v>126</v>
      </c>
      <c r="G92" s="28" t="s">
        <v>14</v>
      </c>
      <c r="I92" s="18"/>
      <c r="J92" s="10"/>
      <c r="K92" s="9"/>
    </row>
    <row r="93" spans="1:11" x14ac:dyDescent="0.25">
      <c r="A93" s="9"/>
      <c r="B93" s="14"/>
      <c r="C93" s="10"/>
      <c r="D93" s="18">
        <v>9</v>
      </c>
      <c r="E93" s="10">
        <v>3214</v>
      </c>
      <c r="F93" s="9" t="s">
        <v>127</v>
      </c>
      <c r="G93" s="28" t="s">
        <v>14</v>
      </c>
      <c r="I93" s="18"/>
      <c r="J93" s="10"/>
      <c r="K93" s="9"/>
    </row>
    <row r="94" spans="1:11" x14ac:dyDescent="0.25">
      <c r="A94" s="9"/>
      <c r="B94" s="14"/>
      <c r="C94" s="10"/>
      <c r="D94" s="15">
        <v>504</v>
      </c>
      <c r="E94" s="10">
        <v>3295</v>
      </c>
      <c r="F94" s="9" t="s">
        <v>124</v>
      </c>
      <c r="G94" s="28" t="s">
        <v>14</v>
      </c>
      <c r="I94" s="18"/>
      <c r="J94" s="10"/>
      <c r="K94" s="9"/>
    </row>
    <row r="95" spans="1:11" x14ac:dyDescent="0.25">
      <c r="A95" s="9"/>
      <c r="B95" s="14"/>
      <c r="C95" s="10"/>
      <c r="D95" s="18"/>
      <c r="E95" s="10"/>
      <c r="F95" s="9"/>
      <c r="G95" s="28" t="s">
        <v>14</v>
      </c>
    </row>
    <row r="96" spans="1:11" ht="21" customHeight="1" thickBot="1" x14ac:dyDescent="0.3">
      <c r="A96" s="21" t="s">
        <v>15</v>
      </c>
      <c r="B96" s="22"/>
      <c r="C96" s="23"/>
      <c r="D96" s="24">
        <f>SUM(D86:D94,C89)</f>
        <v>154083.07999999999</v>
      </c>
      <c r="E96" s="23"/>
      <c r="F96" s="25"/>
      <c r="G96" s="26"/>
    </row>
    <row r="97" spans="1:7" ht="15.75" thickBot="1" x14ac:dyDescent="0.3">
      <c r="A97" s="29" t="s">
        <v>121</v>
      </c>
      <c r="B97" s="30"/>
      <c r="C97" s="31"/>
      <c r="D97" s="32">
        <f>SUM(D8,D10,D12,D14,D16,D18,D20,D22,D24,D27,D29,D31,D33,D36,D38,D40,D42,D44,D46,D48,D50,D52,D54,D56,D59,D61,D63,D65,D67,D69,D71,D73,D75,D77,D79,D81,D83,D85,D96)</f>
        <v>207572.57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 t="s">
        <v>138</v>
      </c>
      <c r="B99" s="14"/>
      <c r="C99" s="10"/>
      <c r="D99" s="18"/>
      <c r="E99" s="10"/>
      <c r="F99" s="9" t="s">
        <v>135</v>
      </c>
    </row>
    <row r="100" spans="1:7" x14ac:dyDescent="0.25">
      <c r="A100" s="9"/>
      <c r="B100" s="14"/>
      <c r="C100" s="10"/>
      <c r="D100" s="18"/>
      <c r="E100" s="10"/>
      <c r="F100" s="9" t="s">
        <v>136</v>
      </c>
    </row>
    <row r="101" spans="1:7" x14ac:dyDescent="0.25">
      <c r="A101" s="9"/>
      <c r="B101" s="14"/>
      <c r="C101" s="10"/>
      <c r="D101" s="18"/>
      <c r="E101" s="10"/>
      <c r="F101" s="36" t="s">
        <v>137</v>
      </c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dcterms:created xsi:type="dcterms:W3CDTF">2024-03-05T11:42:46Z</dcterms:created>
  <dcterms:modified xsi:type="dcterms:W3CDTF">2024-10-10T11:46:39Z</dcterms:modified>
</cp:coreProperties>
</file>